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F\Vleesverkoop\"/>
    </mc:Choice>
  </mc:AlternateContent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22" i="1" l="1"/>
  <c r="D21" i="1"/>
  <c r="D20" i="1"/>
  <c r="D17" i="1"/>
  <c r="D16" i="1"/>
  <c r="D13" i="1"/>
  <c r="D12" i="1"/>
  <c r="D11" i="1"/>
  <c r="D10" i="1"/>
  <c r="D9" i="1"/>
  <c r="D8" i="1"/>
  <c r="D6" i="1"/>
  <c r="D5" i="1"/>
  <c r="D4" i="1"/>
  <c r="F12" i="1" l="1"/>
  <c r="F20" i="1" l="1"/>
  <c r="D15" i="1"/>
  <c r="D7" i="1"/>
  <c r="F4" i="1" l="1"/>
  <c r="F7" i="1"/>
  <c r="F17" i="1"/>
  <c r="F8" i="1"/>
  <c r="F5" i="1"/>
  <c r="F15" i="1"/>
  <c r="F21" i="1"/>
  <c r="D14" i="1"/>
  <c r="F14" i="1" l="1"/>
  <c r="D18" i="1"/>
  <c r="D19" i="1"/>
  <c r="D3" i="1"/>
  <c r="F6" i="1" l="1"/>
  <c r="F9" i="1"/>
  <c r="F10" i="1"/>
  <c r="F11" i="1"/>
  <c r="F13" i="1"/>
  <c r="F16" i="1" l="1"/>
  <c r="F18" i="1"/>
  <c r="F19" i="1"/>
  <c r="F22" i="1"/>
  <c r="F3" i="1"/>
  <c r="F26" i="1" l="1"/>
</calcChain>
</file>

<file path=xl/sharedStrings.xml><?xml version="1.0" encoding="utf-8"?>
<sst xmlns="http://schemas.openxmlformats.org/spreadsheetml/2006/main" count="73" uniqueCount="61">
  <si>
    <t>Sucadelappen</t>
  </si>
  <si>
    <t>Schenkel met been</t>
  </si>
  <si>
    <t>Entrecote</t>
  </si>
  <si>
    <t>Ribeye</t>
  </si>
  <si>
    <t>Staartstuk</t>
  </si>
  <si>
    <t>Longhaas</t>
  </si>
  <si>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</si>
  <si>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</si>
  <si>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</si>
  <si>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</si>
  <si>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</si>
  <si>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</si>
  <si>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</si>
  <si>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</si>
  <si>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</si>
  <si>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</si>
  <si>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</si>
  <si>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</si>
  <si>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</si>
  <si>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</si>
  <si>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</si>
  <si>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</si>
  <si>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</si>
  <si>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</si>
  <si>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</si>
  <si>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</si>
  <si>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</si>
  <si>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Bavette</t>
  </si>
  <si>
    <t>www.waardenijssel.nl</t>
  </si>
  <si>
    <t>Website:</t>
  </si>
  <si>
    <t>Tong (per stuk verpakt, 1,5-2kg)</t>
  </si>
  <si>
    <t>Riblappen</t>
  </si>
  <si>
    <t>Cote d'Boeuf</t>
  </si>
  <si>
    <t>Onderdelen zijn ook op afwijkende groottes te bestellen, neem contact op voor de mogelijkheden</t>
  </si>
  <si>
    <t>Short Ribs</t>
  </si>
  <si>
    <t>Lever</t>
  </si>
  <si>
    <t>Ezeltje</t>
  </si>
  <si>
    <t>Diamanthaas (Jodenhaas)</t>
  </si>
  <si>
    <t>Staat jouw onderdeel er niet bij? Neem contact op met ons en we overleggen de mogelijkheden.</t>
  </si>
  <si>
    <t>Hierdoor betaald u €9,54. Dit zal bij de bestelbevestiging aangegeven worden.</t>
  </si>
  <si>
    <t>T-Bone steak (alleen op verzoek)</t>
  </si>
  <si>
    <t>Runderneklappen</t>
  </si>
  <si>
    <t>Ossenworst</t>
  </si>
  <si>
    <t>Bestellijst Speciaal Hoeve Waard en IJssel 2023</t>
  </si>
  <si>
    <t>U besteld 500 gram Riblappen voor €9.00. Verpakking bevat 530 gram.</t>
  </si>
  <si>
    <t xml:space="preserve">Prijs per verpakking </t>
  </si>
  <si>
    <t>Gem. verpakking</t>
  </si>
  <si>
    <t>500gr</t>
  </si>
  <si>
    <t>800gr</t>
  </si>
  <si>
    <t>300gr</t>
  </si>
  <si>
    <t>250gr</t>
  </si>
  <si>
    <t>1000gr</t>
  </si>
  <si>
    <t>400gr</t>
  </si>
  <si>
    <t>2000gr</t>
  </si>
  <si>
    <t>1500gr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</si>
  <si>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</si>
  <si>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</si>
  <si>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</si>
  <si>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Ossenstaart (1 volledige staart)</t>
  </si>
  <si>
    <t>Tomahawk</t>
  </si>
  <si>
    <t>Ossenhaas (per 2 verpakt)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</si>
</sst>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80" zoomScaleNormal="80" workbookViewId="0">
      <selection activeCell="E20" sqref="E20"/>
    </sheetView>
  </sheetViews>
  <sheetFormatPr defaultColWidth="8.6640625" defaultRowHeight="14.4" x14ac:dyDescent="0.3"/>
  <cols>
    <col min="1" max="1" width="30.109375" style="1" customWidth="1"/>
    <col min="2" max="2" width="23" style="1" customWidth="1"/>
    <col min="3" max="3" width="15.6640625" style="1" bestFit="1" customWidth="1"/>
    <col min="4" max="4" width="23.33203125" style="1" bestFit="1" customWidth="1"/>
    <col min="5" max="6" width="11.6640625" style="1" bestFit="1" customWidth="1"/>
    <col min="7" max="16384" width="8.6640625" style="1"/>
  </cols>
  <sheetData>
    <row r="1" spans="1:14" x14ac:dyDescent="0.3">
      <c r="A1" s="5" t="s">
        <v>43</v>
      </c>
      <c r="B1" s="5"/>
      <c r="C1" s="5"/>
      <c r="H1" s="1" t="s">
        <v>29</v>
      </c>
      <c r="I1" s="6" t="s">
        <v>28</v>
      </c>
    </row>
    <row r="2" spans="1:14" s="7" customFormat="1" x14ac:dyDescent="0.3">
      <c r="B2" s="7" t="s">
        <v>17</v>
      </c>
      <c r="C2" s="7" t="s">
        <v>46</v>
      </c>
      <c r="D2" s="8" t="s">
        <v>45</v>
      </c>
      <c r="E2" s="7" t="s">
        <v>7</v>
      </c>
      <c r="F2" s="7" t="s">
        <v>6</v>
      </c>
      <c r="H2" s="1" t="s">
        <v>15</v>
      </c>
      <c r="I2" s="6" t="s">
        <v>16</v>
      </c>
      <c r="J2" s="1"/>
      <c r="K2" s="1"/>
      <c r="L2" s="1"/>
      <c r="M2" s="1"/>
      <c r="N2" s="1"/>
    </row>
    <row r="3" spans="1:14" x14ac:dyDescent="0.3">
      <c r="A3" s="12" t="s">
        <v>27</v>
      </c>
      <c r="B3" s="14">
        <v>3.2</v>
      </c>
      <c r="C3" s="14" t="s">
        <v>47</v>
      </c>
      <c r="D3" s="14">
        <f>SUM(B3*5)</f>
        <v>16</v>
      </c>
      <c r="F3" s="2">
        <f t="shared" ref="F3:F22" si="0">D3*E3</f>
        <v>0</v>
      </c>
      <c r="H3" s="7" t="s">
        <v>8</v>
      </c>
      <c r="I3" s="7"/>
      <c r="J3" s="7"/>
      <c r="K3" s="7"/>
      <c r="L3" s="7"/>
      <c r="M3" s="7"/>
      <c r="N3" s="7"/>
    </row>
    <row r="4" spans="1:14" x14ac:dyDescent="0.3">
      <c r="A4" s="12" t="s">
        <v>32</v>
      </c>
      <c r="B4" s="14">
        <v>3.1</v>
      </c>
      <c r="C4" s="14" t="s">
        <v>48</v>
      </c>
      <c r="D4" s="14">
        <f>SUM(B4*8)</f>
        <v>24.8</v>
      </c>
      <c r="F4" s="2">
        <f t="shared" si="0"/>
        <v>0</v>
      </c>
      <c r="H4" s="1" t="s">
        <v>9</v>
      </c>
    </row>
    <row r="5" spans="1:14" x14ac:dyDescent="0.3">
      <c r="A5" s="12" t="s">
        <v>37</v>
      </c>
      <c r="B5" s="14">
        <v>3.7</v>
      </c>
      <c r="C5" s="14" t="s">
        <v>48</v>
      </c>
      <c r="D5" s="14">
        <f>SUM(B5*8)</f>
        <v>29.6</v>
      </c>
      <c r="F5" s="2">
        <f t="shared" si="0"/>
        <v>0</v>
      </c>
      <c r="H5" s="1" t="s">
        <v>20</v>
      </c>
    </row>
    <row r="6" spans="1:14" x14ac:dyDescent="0.3">
      <c r="A6" s="12" t="s">
        <v>2</v>
      </c>
      <c r="B6" s="14">
        <v>3.1</v>
      </c>
      <c r="C6" s="14" t="s">
        <v>49</v>
      </c>
      <c r="D6" s="14">
        <f>SUM(B6*3)</f>
        <v>9.3000000000000007</v>
      </c>
      <c r="F6" s="2">
        <f t="shared" si="0"/>
        <v>0</v>
      </c>
      <c r="H6" s="1" t="s">
        <v>10</v>
      </c>
    </row>
    <row r="7" spans="1:14" x14ac:dyDescent="0.3">
      <c r="A7" s="12" t="s">
        <v>36</v>
      </c>
      <c r="B7" s="14">
        <v>2.2999999999999998</v>
      </c>
      <c r="C7" s="14" t="s">
        <v>47</v>
      </c>
      <c r="D7" s="14">
        <f t="shared" ref="D7:D19" si="1">SUM(B7*5)</f>
        <v>11.5</v>
      </c>
      <c r="F7" s="2">
        <f t="shared" si="0"/>
        <v>0</v>
      </c>
      <c r="H7" s="1" t="s">
        <v>13</v>
      </c>
    </row>
    <row r="8" spans="1:14" x14ac:dyDescent="0.3">
      <c r="A8" s="12" t="s">
        <v>35</v>
      </c>
      <c r="B8" s="14">
        <v>0.7</v>
      </c>
      <c r="C8" s="14" t="s">
        <v>50</v>
      </c>
      <c r="D8" s="14">
        <f>SUM(B8*2.5)</f>
        <v>1.75</v>
      </c>
      <c r="F8" s="2">
        <f t="shared" si="0"/>
        <v>0</v>
      </c>
      <c r="H8" s="1" t="s">
        <v>57</v>
      </c>
    </row>
    <row r="9" spans="1:14" x14ac:dyDescent="0.3">
      <c r="A9" s="12" t="s">
        <v>5</v>
      </c>
      <c r="B9" s="14">
        <v>3.3</v>
      </c>
      <c r="C9" s="14" t="s">
        <v>48</v>
      </c>
      <c r="D9" s="14">
        <f>SUM(B9*8)</f>
        <v>26.4</v>
      </c>
      <c r="F9" s="2">
        <f t="shared" si="0"/>
        <v>0</v>
      </c>
      <c r="H9" s="1" t="s">
        <v>21</v>
      </c>
    </row>
    <row r="10" spans="1:14" x14ac:dyDescent="0.3">
      <c r="A10" s="12" t="s">
        <v>60</v>
      </c>
      <c r="B10" s="14">
        <v>5.9</v>
      </c>
      <c r="C10" s="14" t="s">
        <v>50</v>
      </c>
      <c r="D10" s="14">
        <f>SUM(B10*2.5)</f>
        <v>14.75</v>
      </c>
      <c r="F10" s="2">
        <f t="shared" si="0"/>
        <v>0</v>
      </c>
      <c r="H10" s="1" t="s">
        <v>22</v>
      </c>
    </row>
    <row r="11" spans="1:14" x14ac:dyDescent="0.3">
      <c r="A11" s="12" t="s">
        <v>58</v>
      </c>
      <c r="B11" s="14">
        <v>1.4</v>
      </c>
      <c r="C11" s="14" t="s">
        <v>51</v>
      </c>
      <c r="D11" s="14">
        <f>SUM(B11*10)</f>
        <v>14</v>
      </c>
      <c r="F11" s="2">
        <f t="shared" si="0"/>
        <v>0</v>
      </c>
      <c r="H11" s="1" t="s">
        <v>11</v>
      </c>
    </row>
    <row r="12" spans="1:14" x14ac:dyDescent="0.3">
      <c r="A12" s="12" t="s">
        <v>42</v>
      </c>
      <c r="B12" s="14">
        <v>1.7</v>
      </c>
      <c r="C12" s="14" t="s">
        <v>49</v>
      </c>
      <c r="D12" s="14">
        <f>SUM(B12*3)</f>
        <v>5.0999999999999996</v>
      </c>
      <c r="F12" s="2">
        <f t="shared" si="0"/>
        <v>0</v>
      </c>
      <c r="H12" s="1" t="s">
        <v>12</v>
      </c>
    </row>
    <row r="13" spans="1:14" x14ac:dyDescent="0.3">
      <c r="A13" s="12" t="s">
        <v>3</v>
      </c>
      <c r="B13" s="14">
        <v>3.1</v>
      </c>
      <c r="C13" s="14" t="s">
        <v>52</v>
      </c>
      <c r="D13" s="14">
        <f>SUM(B13*4)</f>
        <v>12.4</v>
      </c>
      <c r="F13" s="2">
        <f t="shared" si="0"/>
        <v>0</v>
      </c>
      <c r="H13" s="1" t="s">
        <v>14</v>
      </c>
    </row>
    <row r="14" spans="1:14" x14ac:dyDescent="0.3">
      <c r="A14" s="12" t="s">
        <v>31</v>
      </c>
      <c r="B14" s="14">
        <v>1.8</v>
      </c>
      <c r="C14" s="14" t="s">
        <v>47</v>
      </c>
      <c r="D14" s="14">
        <f t="shared" si="1"/>
        <v>9</v>
      </c>
      <c r="F14" s="2">
        <f t="shared" si="0"/>
        <v>0</v>
      </c>
      <c r="H14" s="1" t="s">
        <v>19</v>
      </c>
    </row>
    <row r="15" spans="1:14" x14ac:dyDescent="0.3">
      <c r="A15" s="12" t="s">
        <v>41</v>
      </c>
      <c r="B15" s="14">
        <v>1.9</v>
      </c>
      <c r="C15" s="14" t="s">
        <v>47</v>
      </c>
      <c r="D15" s="14">
        <f t="shared" si="1"/>
        <v>9.5</v>
      </c>
      <c r="F15" s="2">
        <f t="shared" si="0"/>
        <v>0</v>
      </c>
    </row>
    <row r="16" spans="1:14" x14ac:dyDescent="0.3">
      <c r="A16" s="12" t="s">
        <v>1</v>
      </c>
      <c r="B16" s="14">
        <v>1.1000000000000001</v>
      </c>
      <c r="C16" s="14" t="s">
        <v>52</v>
      </c>
      <c r="D16" s="14">
        <f>SUM(B16*4)</f>
        <v>4.4000000000000004</v>
      </c>
      <c r="F16" s="2">
        <f t="shared" si="0"/>
        <v>0</v>
      </c>
    </row>
    <row r="17" spans="1:8" x14ac:dyDescent="0.3">
      <c r="A17" s="12" t="s">
        <v>34</v>
      </c>
      <c r="B17" s="14">
        <v>2.5</v>
      </c>
      <c r="C17" s="14" t="s">
        <v>53</v>
      </c>
      <c r="D17" s="14">
        <f>SUM(B17*20)</f>
        <v>50</v>
      </c>
      <c r="F17" s="2">
        <f t="shared" si="0"/>
        <v>0</v>
      </c>
    </row>
    <row r="18" spans="1:8" x14ac:dyDescent="0.3">
      <c r="A18" s="12" t="s">
        <v>4</v>
      </c>
      <c r="B18" s="14">
        <v>2.7</v>
      </c>
      <c r="C18" s="14" t="s">
        <v>47</v>
      </c>
      <c r="D18" s="14">
        <f t="shared" si="1"/>
        <v>13.5</v>
      </c>
      <c r="F18" s="2">
        <f t="shared" si="0"/>
        <v>0</v>
      </c>
    </row>
    <row r="19" spans="1:8" x14ac:dyDescent="0.3">
      <c r="A19" s="12" t="s">
        <v>0</v>
      </c>
      <c r="B19" s="14">
        <v>2.1</v>
      </c>
      <c r="C19" s="14" t="s">
        <v>47</v>
      </c>
      <c r="D19" s="14">
        <f t="shared" si="1"/>
        <v>10.5</v>
      </c>
      <c r="F19" s="2">
        <f t="shared" si="0"/>
        <v>0</v>
      </c>
    </row>
    <row r="20" spans="1:8" x14ac:dyDescent="0.3">
      <c r="A20" s="12" t="s">
        <v>40</v>
      </c>
      <c r="B20" s="14">
        <v>4.5999999999999996</v>
      </c>
      <c r="C20" s="14" t="s">
        <v>48</v>
      </c>
      <c r="D20" s="14">
        <f>SUM(B20*8)</f>
        <v>36.799999999999997</v>
      </c>
      <c r="F20" s="2">
        <f t="shared" si="0"/>
        <v>0</v>
      </c>
      <c r="H20" s="7" t="s">
        <v>23</v>
      </c>
    </row>
    <row r="21" spans="1:8" x14ac:dyDescent="0.3">
      <c r="A21" s="12" t="s">
        <v>59</v>
      </c>
      <c r="B21" s="14">
        <v>3.1</v>
      </c>
      <c r="C21" s="14" t="s">
        <v>48</v>
      </c>
      <c r="D21" s="14">
        <f>SUM(B21*8)</f>
        <v>24.8</v>
      </c>
      <c r="F21" s="2">
        <f t="shared" si="0"/>
        <v>0</v>
      </c>
      <c r="H21" s="1" t="s">
        <v>55</v>
      </c>
    </row>
    <row r="22" spans="1:8" x14ac:dyDescent="0.3">
      <c r="A22" s="12" t="s">
        <v>30</v>
      </c>
      <c r="B22" s="14">
        <v>1.1000000000000001</v>
      </c>
      <c r="C22" s="14" t="s">
        <v>54</v>
      </c>
      <c r="D22" s="14">
        <f>SUM(B22*15)</f>
        <v>16.5</v>
      </c>
      <c r="F22" s="2">
        <f t="shared" si="0"/>
        <v>0</v>
      </c>
      <c r="H22" s="1" t="s">
        <v>56</v>
      </c>
    </row>
    <row r="23" spans="1:8" x14ac:dyDescent="0.3">
      <c r="A23" s="12"/>
      <c r="B23" s="13"/>
      <c r="C23" s="13"/>
      <c r="D23" s="14"/>
      <c r="F23" s="2"/>
      <c r="H23" s="1" t="s">
        <v>26</v>
      </c>
    </row>
    <row r="24" spans="1:8" x14ac:dyDescent="0.3">
      <c r="A24" s="11" t="s">
        <v>33</v>
      </c>
      <c r="F24" s="3"/>
      <c r="H24" s="1" t="s">
        <v>24</v>
      </c>
    </row>
    <row r="25" spans="1:8" x14ac:dyDescent="0.3">
      <c r="A25" s="9"/>
      <c r="F25" s="3"/>
    </row>
    <row r="26" spans="1:8" x14ac:dyDescent="0.3">
      <c r="D26" s="5" t="s">
        <v>18</v>
      </c>
      <c r="E26" s="5"/>
      <c r="F26" s="4">
        <f>SUM(F3:F24)</f>
        <v>0</v>
      </c>
      <c r="H26" s="1" t="s">
        <v>25</v>
      </c>
    </row>
    <row r="27" spans="1:8" x14ac:dyDescent="0.3">
      <c r="D27" s="5"/>
      <c r="E27" s="5"/>
      <c r="F27" s="10"/>
      <c r="H27" s="1" t="s">
        <v>44</v>
      </c>
    </row>
    <row r="28" spans="1:8" x14ac:dyDescent="0.3">
      <c r="A28" s="11"/>
      <c r="B28" s="11"/>
      <c r="C28" s="11"/>
      <c r="H28" s="1" t="s">
        <v>39</v>
      </c>
    </row>
    <row r="29" spans="1:8" x14ac:dyDescent="0.3">
      <c r="A29" s="1" t="s">
        <v>38</v>
      </c>
    </row>
  </sheetData>
  <sheetProtection algorithmName="SHA-512" hashValue="zjCNj8lutI51Te3h3x7Fu+E0kxaGUI46iLobaNz+52meb301hVIqz29SUjUgCcX/5xwfqnDiVHix9I6fz3YS6w==" saltValue="w3flzQrQUWvUxQ10rSkpiQ==" spinCount="100000" sheet="1" objects="1" scenarios="1"/>
  <sortState ref="A3:C26">
    <sortCondition ref="A3:A26"/>
  </sortState>
  <hyperlinks>
    <hyperlink ref="I2" r:id="rId1"/>
    <hyperlink ref="I1" r:id="rId2"/>
  </hyperlinks>
  <pageMargins left="0.7" right="0.7" top="0.75" bottom="0.75" header="0.3" footer="0.3"/>
  <pageSetup paperSize="9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vofva</cp:lastModifiedBy>
  <cp:lastPrinted>2022-09-04T12:24:49Z</cp:lastPrinted>
  <dcterms:created xsi:type="dcterms:W3CDTF">2016-05-25T15:05:08Z</dcterms:created>
  <dcterms:modified xsi:type="dcterms:W3CDTF">2022-09-04T18:27:01Z</dcterms:modified>
</cp:coreProperties>
</file>