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lindusnl-my.sharepoint.com/personal/tino_vanbeurden_proximusnxt_nl/Documents/Desktop/Boerderij/Prijslijsten/"/>
    </mc:Choice>
  </mc:AlternateContent>
  <xr:revisionPtr revIDLastSave="3" documentId="11_BE4883BA2E0A403B99360FDC32998BBC2646096C" xr6:coauthVersionLast="47" xr6:coauthVersionMax="47" xr10:uidLastSave="{94047BE2-F570-4900-8BF2-A9550AEFD4D0}"/>
  <bookViews>
    <workbookView xWindow="1125" yWindow="1125" windowWidth="21600" windowHeight="11295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F15" i="1" s="1"/>
  <c r="D10" i="1"/>
  <c r="D23" i="1"/>
  <c r="F23" i="1" s="1"/>
  <c r="D22" i="1"/>
  <c r="F22" i="1" s="1"/>
  <c r="D21" i="1"/>
  <c r="F21" i="1" s="1"/>
  <c r="D18" i="1"/>
  <c r="F18" i="1" s="1"/>
  <c r="D17" i="1"/>
  <c r="F17" i="1" s="1"/>
  <c r="D16" i="1"/>
  <c r="F16" i="1" s="1"/>
  <c r="D19" i="1"/>
  <c r="F19" i="1" s="1"/>
  <c r="D20" i="1"/>
  <c r="F20" i="1" s="1"/>
  <c r="D11" i="1"/>
  <c r="F11" i="1" s="1"/>
  <c r="D8" i="1"/>
  <c r="D6" i="1"/>
  <c r="D14" i="1"/>
  <c r="F14" i="1" s="1"/>
  <c r="D7" i="1" l="1"/>
  <c r="D4" i="1"/>
  <c r="D3" i="1"/>
  <c r="D5" i="1" l="1"/>
  <c r="F9" i="1" l="1"/>
  <c r="F3" i="1" l="1"/>
  <c r="F4" i="1" l="1"/>
  <c r="F5" i="1"/>
  <c r="F6" i="1"/>
  <c r="F10" i="1" l="1"/>
  <c r="F7" i="1"/>
  <c r="F8" i="1"/>
  <c r="F25" i="1" l="1"/>
</calcChain>
</file>

<file path=xl/sharedStrings.xml><?xml version="1.0" encoding="utf-8"?>
<sst xmlns="http://schemas.openxmlformats.org/spreadsheetml/2006/main" count="70" uniqueCount="63">
  <si>
    <t>Totaalbedrag</t>
  </si>
  <si>
    <t>Aantal stuks</t>
  </si>
  <si>
    <t>Voorwaarden</t>
  </si>
  <si>
    <t>* Alles is diepgevroren</t>
  </si>
  <si>
    <t>* Alles wordt opgehaald, tenzij anders afgesproken</t>
  </si>
  <si>
    <t xml:space="preserve">* Per onderdeel kan de voorraad verschillen, </t>
  </si>
  <si>
    <t>hoe eerder u besteld, hoe groter de kans dat we kunnen leveren.</t>
  </si>
  <si>
    <t>* Ophalen op afspraak</t>
  </si>
  <si>
    <t>* Na bestelling maken wij op basis van de beschikbaarheid een bestelbevestiging</t>
  </si>
  <si>
    <t>Email:</t>
  </si>
  <si>
    <t>waardenijssel@gmail.com</t>
  </si>
  <si>
    <t>Prijs per 100 Gr.</t>
  </si>
  <si>
    <t>Totaalbedrag (indicatief)</t>
  </si>
  <si>
    <t>* Totaalbedrag wordt in de bestelbevestiging berekend</t>
  </si>
  <si>
    <t>* Gewicht per verpakking kan afwijken, kan een ons meer of minder zijn</t>
  </si>
  <si>
    <t xml:space="preserve">* Indien een onderdeel is uitverkocht wordt dit onderdeel voor </t>
  </si>
  <si>
    <t>u gereserveerd bij een volgende slacht</t>
  </si>
  <si>
    <t>Werkwijze</t>
  </si>
  <si>
    <t>u betaald uiteindelijk het exacte gewicht als gewogen bij de slager.</t>
  </si>
  <si>
    <t>Voorbeeld:</t>
  </si>
  <si>
    <t>Prijs per 100 gram staat er ter verduidelijking bij,</t>
  </si>
  <si>
    <t>www.waardenijssel.nl</t>
  </si>
  <si>
    <t>Website:</t>
  </si>
  <si>
    <t>Gem. verpakking</t>
  </si>
  <si>
    <t>Prijs per verpakking</t>
  </si>
  <si>
    <t>500gr</t>
  </si>
  <si>
    <t>200gr</t>
  </si>
  <si>
    <t>300gr</t>
  </si>
  <si>
    <t>800gr</t>
  </si>
  <si>
    <t>250gr</t>
  </si>
  <si>
    <t xml:space="preserve">Het vlees wordt ingepakt in de gemiddelde verpakkingen. </t>
  </si>
  <si>
    <t>Vul bij aantal stuks de hoeveelheid verpakkingen in die u wilt.</t>
  </si>
  <si>
    <t>* Betaling per bank (vooruit), tikkie of contant.</t>
  </si>
  <si>
    <t>Kalfsribeye</t>
  </si>
  <si>
    <t>Kalfsentrecote</t>
  </si>
  <si>
    <t>Kalfsgehakt</t>
  </si>
  <si>
    <t>Kalfsfricandeau</t>
  </si>
  <si>
    <t>Kalfspoulet (Hacheevlees)</t>
  </si>
  <si>
    <t>Ossobuco</t>
  </si>
  <si>
    <t>Kalfsstooflappen</t>
  </si>
  <si>
    <t>Cote de Veau</t>
  </si>
  <si>
    <t>Kalfsbavette</t>
  </si>
  <si>
    <t>Kalfsschnitzel (per 2 verpakt)</t>
  </si>
  <si>
    <t>Kalfsoester (per 2 verpakt)</t>
  </si>
  <si>
    <t>kalfssaucijs (per 4 verpakt)</t>
  </si>
  <si>
    <t>Kalfsburger (per 2 verpakt)</t>
  </si>
  <si>
    <t>Kalfshaasbiefstuk (per 2 verpakt)</t>
  </si>
  <si>
    <t>Speciaal (beperkt op voorraad):</t>
  </si>
  <si>
    <t>Zwezerik</t>
  </si>
  <si>
    <t>Kalfslonghaas</t>
  </si>
  <si>
    <t>Kalfstong</t>
  </si>
  <si>
    <t>Kalfsstaart</t>
  </si>
  <si>
    <t xml:space="preserve"> 800gr</t>
  </si>
  <si>
    <t xml:space="preserve"> 600gr</t>
  </si>
  <si>
    <t xml:space="preserve"> 500gr</t>
  </si>
  <si>
    <t xml:space="preserve"> 400gr</t>
  </si>
  <si>
    <t xml:space="preserve"> 200gr</t>
  </si>
  <si>
    <t xml:space="preserve"> 250 gr</t>
  </si>
  <si>
    <t>Bestellijst Kalfsvlees Hoeve Waard en IJssel 2025</t>
  </si>
  <si>
    <t>U besteld 250 gram Kalfsoester voor €8,75. Verpakking bevat 270 gram.</t>
  </si>
  <si>
    <t>Hierdoor betaald u €9,45. Dit zal bij de bestelbevestiging aangegeven worden.</t>
  </si>
  <si>
    <t>Orgaanvlees (lever, hart)</t>
  </si>
  <si>
    <t>400gr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</si>
</sst>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Protection="1">
      <protection locked="0"/>
    </xf>
    <xf numFmtId="44" fontId="0" fillId="0" borderId="0" xfId="0" applyNumberFormat="1" applyProtection="1">
      <protection hidden="1"/>
    </xf>
    <xf numFmtId="0" fontId="0" fillId="0" borderId="0" xfId="0" applyProtection="1">
      <protection hidden="1"/>
    </xf>
    <xf numFmtId="44" fontId="3" fillId="0" borderId="0" xfId="0" applyNumberFormat="1" applyFont="1" applyProtection="1">
      <protection hidden="1"/>
    </xf>
    <xf numFmtId="0" fontId="3" fillId="0" borderId="0" xfId="0" applyFont="1" applyProtection="1">
      <protection locked="0"/>
    </xf>
    <xf numFmtId="0" fontId="4" fillId="0" borderId="0" xfId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44" fontId="2" fillId="0" borderId="0" xfId="0" applyNumberFormat="1" applyFont="1"/>
    <xf numFmtId="44" fontId="0" fillId="0" borderId="0" xfId="0" applyNumberFormat="1"/>
    <xf numFmtId="164" fontId="0" fillId="0" borderId="0" xfId="0" applyNumberFormat="1"/>
    <xf numFmtId="4" fontId="0" fillId="0" borderId="0" xfId="0" applyNumberFormat="1"/>
    <xf numFmtId="4" fontId="0" fillId="0" borderId="0" xfId="0" applyNumberFormat="1" applyProtection="1">
      <protection locked="0"/>
    </xf>
    <xf numFmtId="4" fontId="2" fillId="0" borderId="0" xfId="0" applyNumberFormat="1" applyFont="1" applyProtection="1"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aardenijssel.nl/" TargetMode="External"/><Relationship Id="rId1" Type="http://schemas.openxmlformats.org/officeDocument/2006/relationships/hyperlink" Target="mailto:waardenijssel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Normal="100" workbookViewId="0">
      <selection activeCell="G14" sqref="G14"/>
    </sheetView>
  </sheetViews>
  <sheetFormatPr defaultColWidth="8.7109375" defaultRowHeight="15" x14ac:dyDescent="0.25"/>
  <cols>
    <col min="1" max="1" width="30.140625" style="1" customWidth="1"/>
    <col min="2" max="2" width="23" style="1" customWidth="1"/>
    <col min="3" max="3" width="15.28515625" style="1" bestFit="1" customWidth="1"/>
    <col min="4" max="4" width="23.28515625" style="1" bestFit="1" customWidth="1"/>
    <col min="5" max="6" width="11.7109375" style="1" bestFit="1" customWidth="1"/>
    <col min="7" max="16384" width="8.7109375" style="1"/>
  </cols>
  <sheetData>
    <row r="1" spans="1:14" x14ac:dyDescent="0.25">
      <c r="A1" s="5" t="s">
        <v>58</v>
      </c>
      <c r="B1" s="5"/>
      <c r="C1" s="5"/>
      <c r="H1" s="1" t="s">
        <v>22</v>
      </c>
      <c r="I1" s="6" t="s">
        <v>21</v>
      </c>
    </row>
    <row r="2" spans="1:14" s="7" customFormat="1" x14ac:dyDescent="0.25">
      <c r="B2" s="7" t="s">
        <v>11</v>
      </c>
      <c r="C2" s="7" t="s">
        <v>23</v>
      </c>
      <c r="D2" s="8" t="s">
        <v>24</v>
      </c>
      <c r="E2" s="7" t="s">
        <v>1</v>
      </c>
      <c r="F2" s="7" t="s">
        <v>0</v>
      </c>
      <c r="H2" s="1" t="s">
        <v>9</v>
      </c>
      <c r="I2" s="6" t="s">
        <v>10</v>
      </c>
      <c r="J2" s="1"/>
      <c r="K2" s="1"/>
      <c r="L2" s="1"/>
      <c r="M2" s="1"/>
      <c r="N2" s="1"/>
    </row>
    <row r="3" spans="1:14" x14ac:dyDescent="0.25">
      <c r="A3" t="s">
        <v>45</v>
      </c>
      <c r="B3" s="12">
        <v>1.75</v>
      </c>
      <c r="C3" s="10" t="s">
        <v>26</v>
      </c>
      <c r="D3" s="11">
        <f>SUM(B3*2)</f>
        <v>3.5</v>
      </c>
      <c r="F3" s="2">
        <f t="shared" ref="F3:F11" si="0">D3*E3</f>
        <v>0</v>
      </c>
      <c r="H3" s="7" t="s">
        <v>2</v>
      </c>
      <c r="I3" s="7"/>
      <c r="J3" s="7"/>
      <c r="K3" s="7"/>
      <c r="L3" s="7"/>
      <c r="M3" s="7"/>
      <c r="N3" s="7"/>
    </row>
    <row r="4" spans="1:14" x14ac:dyDescent="0.25">
      <c r="A4" t="s">
        <v>34</v>
      </c>
      <c r="B4" s="12">
        <v>3.5</v>
      </c>
      <c r="C4" s="10" t="s">
        <v>27</v>
      </c>
      <c r="D4" s="11">
        <f>SUM(B4*3)</f>
        <v>10.5</v>
      </c>
      <c r="F4" s="2">
        <f t="shared" si="0"/>
        <v>0</v>
      </c>
      <c r="H4" s="1" t="s">
        <v>3</v>
      </c>
    </row>
    <row r="5" spans="1:14" x14ac:dyDescent="0.25">
      <c r="A5" t="s">
        <v>36</v>
      </c>
      <c r="B5" s="12">
        <v>3.4</v>
      </c>
      <c r="C5" s="10" t="s">
        <v>25</v>
      </c>
      <c r="D5" s="11">
        <f>SUM(B5*5)</f>
        <v>17</v>
      </c>
      <c r="F5" s="2">
        <f t="shared" si="0"/>
        <v>0</v>
      </c>
      <c r="H5" s="1" t="s">
        <v>14</v>
      </c>
    </row>
    <row r="6" spans="1:14" x14ac:dyDescent="0.25">
      <c r="A6" t="s">
        <v>35</v>
      </c>
      <c r="B6" s="12">
        <v>1.4</v>
      </c>
      <c r="C6" s="10" t="s">
        <v>29</v>
      </c>
      <c r="D6" s="11">
        <f>SUM(B6*2.5)</f>
        <v>3.5</v>
      </c>
      <c r="F6" s="2">
        <f t="shared" si="0"/>
        <v>0</v>
      </c>
      <c r="H6" s="1" t="s">
        <v>4</v>
      </c>
    </row>
    <row r="7" spans="1:14" x14ac:dyDescent="0.25">
      <c r="A7" t="s">
        <v>43</v>
      </c>
      <c r="B7" s="12">
        <v>3.5</v>
      </c>
      <c r="C7" s="10" t="s">
        <v>29</v>
      </c>
      <c r="D7" s="11">
        <f>SUM(B7*2.5)</f>
        <v>8.75</v>
      </c>
      <c r="F7" s="2">
        <f t="shared" si="0"/>
        <v>0</v>
      </c>
      <c r="H7" s="1" t="s">
        <v>7</v>
      </c>
    </row>
    <row r="8" spans="1:14" x14ac:dyDescent="0.25">
      <c r="A8" t="s">
        <v>37</v>
      </c>
      <c r="B8" s="12">
        <v>1.7</v>
      </c>
      <c r="C8" s="10" t="s">
        <v>25</v>
      </c>
      <c r="D8" s="11">
        <f>SUM(B8*5)</f>
        <v>8.5</v>
      </c>
      <c r="F8" s="2">
        <f t="shared" si="0"/>
        <v>0</v>
      </c>
      <c r="H8" s="1" t="s">
        <v>32</v>
      </c>
    </row>
    <row r="9" spans="1:14" x14ac:dyDescent="0.25">
      <c r="A9" t="s">
        <v>44</v>
      </c>
      <c r="B9" s="12">
        <v>1.75</v>
      </c>
      <c r="C9" s="10" t="s">
        <v>62</v>
      </c>
      <c r="D9" s="11">
        <v>7</v>
      </c>
      <c r="F9" s="2">
        <f t="shared" si="0"/>
        <v>0</v>
      </c>
      <c r="H9" s="1" t="s">
        <v>15</v>
      </c>
    </row>
    <row r="10" spans="1:14" x14ac:dyDescent="0.25">
      <c r="A10" t="s">
        <v>42</v>
      </c>
      <c r="B10" s="12">
        <v>2.7</v>
      </c>
      <c r="C10" s="10" t="s">
        <v>27</v>
      </c>
      <c r="D10" s="11">
        <f>SUM(B10*3)</f>
        <v>8.1000000000000014</v>
      </c>
      <c r="F10" s="2">
        <f t="shared" si="0"/>
        <v>0</v>
      </c>
      <c r="H10" s="1" t="s">
        <v>16</v>
      </c>
    </row>
    <row r="11" spans="1:14" x14ac:dyDescent="0.25">
      <c r="A11" t="s">
        <v>39</v>
      </c>
      <c r="B11" s="12">
        <v>1.9</v>
      </c>
      <c r="C11" s="1" t="s">
        <v>54</v>
      </c>
      <c r="D11" s="11">
        <f>SUM(B11*5)</f>
        <v>9.5</v>
      </c>
      <c r="F11" s="2">
        <f t="shared" si="0"/>
        <v>0</v>
      </c>
      <c r="H11" s="1" t="s">
        <v>5</v>
      </c>
    </row>
    <row r="12" spans="1:14" x14ac:dyDescent="0.25">
      <c r="A12"/>
      <c r="B12" s="12"/>
      <c r="F12" s="3"/>
      <c r="H12" s="1" t="s">
        <v>6</v>
      </c>
    </row>
    <row r="13" spans="1:14" x14ac:dyDescent="0.25">
      <c r="A13" t="s">
        <v>47</v>
      </c>
      <c r="B13" s="12"/>
      <c r="F13" s="3"/>
      <c r="H13" s="1" t="s">
        <v>8</v>
      </c>
    </row>
    <row r="14" spans="1:14" x14ac:dyDescent="0.25">
      <c r="A14" t="s">
        <v>40</v>
      </c>
      <c r="B14" s="13">
        <v>3.5</v>
      </c>
      <c r="C14" s="10" t="s">
        <v>28</v>
      </c>
      <c r="D14" s="13">
        <f>SUM(B14*8)</f>
        <v>28</v>
      </c>
      <c r="F14" s="2">
        <f>D14*E14</f>
        <v>0</v>
      </c>
      <c r="H14" s="1" t="s">
        <v>13</v>
      </c>
    </row>
    <row r="15" spans="1:14" x14ac:dyDescent="0.25">
      <c r="A15" t="s">
        <v>41</v>
      </c>
      <c r="B15" s="13">
        <v>3.5</v>
      </c>
      <c r="C15" s="10" t="s">
        <v>25</v>
      </c>
      <c r="D15" s="13">
        <f>SUM(B15*5)</f>
        <v>17.5</v>
      </c>
      <c r="F15" s="2">
        <f t="shared" ref="F15:F23" si="1">D15*E15</f>
        <v>0</v>
      </c>
    </row>
    <row r="16" spans="1:14" x14ac:dyDescent="0.25">
      <c r="A16" t="s">
        <v>46</v>
      </c>
      <c r="B16" s="13">
        <v>7.2</v>
      </c>
      <c r="C16" s="10" t="s">
        <v>29</v>
      </c>
      <c r="D16" s="13">
        <f>SUM(B16*2.5)</f>
        <v>18</v>
      </c>
      <c r="F16" s="2">
        <f t="shared" si="1"/>
        <v>0</v>
      </c>
    </row>
    <row r="17" spans="1:8" x14ac:dyDescent="0.25">
      <c r="A17" t="s">
        <v>49</v>
      </c>
      <c r="B17" s="14">
        <v>4.5</v>
      </c>
      <c r="C17" s="1" t="s">
        <v>53</v>
      </c>
      <c r="D17" s="13">
        <f>SUM(B17*6)</f>
        <v>27</v>
      </c>
      <c r="F17" s="2">
        <f t="shared" si="1"/>
        <v>0</v>
      </c>
      <c r="H17" s="7" t="s">
        <v>17</v>
      </c>
    </row>
    <row r="18" spans="1:8" x14ac:dyDescent="0.25">
      <c r="A18" t="s">
        <v>33</v>
      </c>
      <c r="B18" s="13">
        <v>3.5</v>
      </c>
      <c r="C18" s="10" t="s">
        <v>27</v>
      </c>
      <c r="D18" s="13">
        <f>SUM(B18*3)</f>
        <v>10.5</v>
      </c>
      <c r="F18" s="2">
        <f t="shared" si="1"/>
        <v>0</v>
      </c>
      <c r="H18" s="1" t="s">
        <v>30</v>
      </c>
    </row>
    <row r="19" spans="1:8" x14ac:dyDescent="0.25">
      <c r="A19" t="s">
        <v>51</v>
      </c>
      <c r="B19" s="14">
        <v>2</v>
      </c>
      <c r="C19" s="1" t="s">
        <v>52</v>
      </c>
      <c r="D19" s="13">
        <f t="shared" ref="D19:D20" si="2">SUM(B19*8)</f>
        <v>16</v>
      </c>
      <c r="E19" s="5"/>
      <c r="F19" s="2">
        <f t="shared" si="1"/>
        <v>0</v>
      </c>
      <c r="H19" s="1" t="s">
        <v>31</v>
      </c>
    </row>
    <row r="20" spans="1:8" x14ac:dyDescent="0.25">
      <c r="A20" t="s">
        <v>50</v>
      </c>
      <c r="B20" s="14">
        <v>1.5</v>
      </c>
      <c r="C20" s="1" t="s">
        <v>52</v>
      </c>
      <c r="D20" s="13">
        <f t="shared" si="2"/>
        <v>12</v>
      </c>
      <c r="F20" s="2">
        <f t="shared" si="1"/>
        <v>0</v>
      </c>
      <c r="H20" s="1" t="s">
        <v>20</v>
      </c>
    </row>
    <row r="21" spans="1:8" x14ac:dyDescent="0.25">
      <c r="A21" t="s">
        <v>61</v>
      </c>
      <c r="B21" s="15">
        <v>1</v>
      </c>
      <c r="C21" s="9" t="s">
        <v>57</v>
      </c>
      <c r="D21" s="13">
        <f>SUM(B21*2.5)</f>
        <v>2.5</v>
      </c>
      <c r="F21" s="2">
        <f t="shared" si="1"/>
        <v>0</v>
      </c>
      <c r="H21" s="1" t="s">
        <v>18</v>
      </c>
    </row>
    <row r="22" spans="1:8" x14ac:dyDescent="0.25">
      <c r="A22" t="s">
        <v>38</v>
      </c>
      <c r="B22" s="13">
        <v>1.5</v>
      </c>
      <c r="C22" s="1" t="s">
        <v>55</v>
      </c>
      <c r="D22" s="13">
        <f>SUM(B22*4)</f>
        <v>6</v>
      </c>
      <c r="F22" s="2">
        <f t="shared" si="1"/>
        <v>0</v>
      </c>
    </row>
    <row r="23" spans="1:8" x14ac:dyDescent="0.25">
      <c r="A23" t="s">
        <v>48</v>
      </c>
      <c r="B23" s="14">
        <v>6.2</v>
      </c>
      <c r="C23" s="1" t="s">
        <v>56</v>
      </c>
      <c r="D23" s="13">
        <f>SUM(B23*2.5)</f>
        <v>15.5</v>
      </c>
      <c r="F23" s="2">
        <f t="shared" si="1"/>
        <v>0</v>
      </c>
      <c r="H23" s="1" t="s">
        <v>19</v>
      </c>
    </row>
    <row r="24" spans="1:8" x14ac:dyDescent="0.25">
      <c r="H24" s="1" t="s">
        <v>59</v>
      </c>
    </row>
    <row r="25" spans="1:8" x14ac:dyDescent="0.25">
      <c r="D25" s="5" t="s">
        <v>12</v>
      </c>
      <c r="E25" s="5"/>
      <c r="F25" s="4">
        <f>SUM(F3:F23)</f>
        <v>0</v>
      </c>
      <c r="H25" s="1" t="s">
        <v>60</v>
      </c>
    </row>
  </sheetData>
  <sheetProtection algorithmName="SHA-512" hashValue="OwTpCt0PwETgdUCUjAZQnJqN9/qaOYRN7TtoWmi4poPcrk4vBVOtPjbV6UcBzqQDdmRmgcAJ9PIbmv2uR8FyMA==" saltValue="solUY/RAeQUQu4GLyn3mdA==" spinCount="100000" sheet="1" objects="1" scenarios="1"/>
  <sortState xmlns:xlrd2="http://schemas.microsoft.com/office/spreadsheetml/2017/richdata2" ref="A21:A25">
    <sortCondition ref="A20"/>
  </sortState>
  <hyperlinks>
    <hyperlink ref="I2" r:id="rId1" xr:uid="{00000000-0004-0000-0000-000000000000}"/>
    <hyperlink ref="I1" r:id="rId2" xr:uid="{00000000-0004-0000-0000-000001000000}"/>
  </hyperlinks>
  <pageMargins left="0.7" right="0.7" top="0.75" bottom="0.75" header="0.3" footer="0.3"/>
  <pageSetup paperSize="9" scale="67" orientation="landscape" r:id="rId3"/>
  <ignoredErrors>
    <ignoredError sqref="D10 D15 D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 van Beurden</dc:creator>
  <cp:lastModifiedBy>VAN BEURDEN Tino</cp:lastModifiedBy>
  <cp:lastPrinted>2022-12-26T15:44:57Z</cp:lastPrinted>
  <dcterms:created xsi:type="dcterms:W3CDTF">2016-05-25T15:05:08Z</dcterms:created>
  <dcterms:modified xsi:type="dcterms:W3CDTF">2025-05-04T09:04:03Z</dcterms:modified>
</cp:coreProperties>
</file>